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e-marieking/"/>
    </mc:Choice>
  </mc:AlternateContent>
  <xr:revisionPtr revIDLastSave="0" documentId="8_{00062D65-9E46-7F45-8AC3-BF5A137F5BE5}" xr6:coauthVersionLast="47" xr6:coauthVersionMax="47" xr10:uidLastSave="{00000000-0000-0000-0000-000000000000}"/>
  <bookViews>
    <workbookView xWindow="0" yWindow="500" windowWidth="23260" windowHeight="13900" xr2:uid="{972E105E-CD7F-43AE-809B-B6B7F84307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K54" i="1"/>
  <c r="J54" i="1"/>
  <c r="I54" i="1"/>
  <c r="H54" i="1"/>
  <c r="G54" i="1"/>
  <c r="F54" i="1"/>
  <c r="E54" i="1"/>
  <c r="D54" i="1"/>
  <c r="C54" i="1"/>
  <c r="B54" i="1"/>
  <c r="N53" i="1"/>
  <c r="N52" i="1"/>
  <c r="N54" i="1" s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N45" i="1"/>
  <c r="N47" i="1" s="1"/>
  <c r="N44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N40" i="1"/>
  <c r="N39" i="1"/>
  <c r="N38" i="1"/>
  <c r="N37" i="1"/>
  <c r="N42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N33" i="1"/>
  <c r="N32" i="1"/>
  <c r="N31" i="1"/>
  <c r="N30" i="1"/>
  <c r="N29" i="1"/>
  <c r="N35" i="1" s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N25" i="1"/>
  <c r="N24" i="1"/>
  <c r="N23" i="1"/>
  <c r="N27" i="1" s="1"/>
  <c r="M21" i="1"/>
  <c r="M55" i="1" s="1"/>
  <c r="L21" i="1"/>
  <c r="L55" i="1" s="1"/>
  <c r="K21" i="1"/>
  <c r="K55" i="1" s="1"/>
  <c r="J21" i="1"/>
  <c r="J55" i="1" s="1"/>
  <c r="I21" i="1"/>
  <c r="I55" i="1" s="1"/>
  <c r="H21" i="1"/>
  <c r="H55" i="1" s="1"/>
  <c r="G21" i="1"/>
  <c r="G55" i="1" s="1"/>
  <c r="F21" i="1"/>
  <c r="F55" i="1" s="1"/>
  <c r="E21" i="1"/>
  <c r="E55" i="1" s="1"/>
  <c r="E57" i="1" s="1"/>
  <c r="D21" i="1"/>
  <c r="D55" i="1" s="1"/>
  <c r="D57" i="1" s="1"/>
  <c r="C21" i="1"/>
  <c r="C55" i="1" s="1"/>
  <c r="C57" i="1" s="1"/>
  <c r="B21" i="1"/>
  <c r="B55" i="1" s="1"/>
  <c r="B57" i="1" s="1"/>
  <c r="N20" i="1"/>
  <c r="N19" i="1"/>
  <c r="N21" i="1" s="1"/>
  <c r="N18" i="1"/>
  <c r="N17" i="1"/>
  <c r="N16" i="1"/>
  <c r="N15" i="1"/>
  <c r="N14" i="1"/>
  <c r="M11" i="1"/>
  <c r="L11" i="1"/>
  <c r="K11" i="1"/>
  <c r="J11" i="1"/>
  <c r="I11" i="1"/>
  <c r="I57" i="1" s="1"/>
  <c r="H11" i="1"/>
  <c r="H57" i="1" s="1"/>
  <c r="G11" i="1"/>
  <c r="G57" i="1" s="1"/>
  <c r="F11" i="1"/>
  <c r="F57" i="1" s="1"/>
  <c r="E11" i="1"/>
  <c r="D11" i="1"/>
  <c r="C11" i="1"/>
  <c r="B11" i="1"/>
  <c r="N10" i="1"/>
  <c r="N9" i="1"/>
  <c r="N8" i="1"/>
  <c r="N7" i="1"/>
  <c r="N11" i="1" s="1"/>
  <c r="L57" i="1" l="1"/>
  <c r="N55" i="1"/>
  <c r="N57" i="1" s="1"/>
  <c r="J57" i="1"/>
  <c r="K57" i="1"/>
  <c r="M57" i="1"/>
</calcChain>
</file>

<file path=xl/sharedStrings.xml><?xml version="1.0" encoding="utf-8"?>
<sst xmlns="http://schemas.openxmlformats.org/spreadsheetml/2006/main" count="79" uniqueCount="60">
  <si>
    <t xml:space="preserve">CP BLMK&amp;Northants </t>
  </si>
  <si>
    <t>Budget 2026 - 2027</t>
  </si>
  <si>
    <t>INCOME</t>
  </si>
  <si>
    <t>NHSBSA Contractor</t>
  </si>
  <si>
    <t>Interest received</t>
  </si>
  <si>
    <t>Sponsorship</t>
  </si>
  <si>
    <t>Other income</t>
  </si>
  <si>
    <t>TOTAL INCOME</t>
  </si>
  <si>
    <t>EXPENDITURE</t>
  </si>
  <si>
    <t>Payroll Costs</t>
  </si>
  <si>
    <t>Total Net Pay</t>
  </si>
  <si>
    <t>PAYE Tax</t>
  </si>
  <si>
    <t>Employee NIC</t>
  </si>
  <si>
    <t>Employer NIC</t>
  </si>
  <si>
    <t>Employee Pension</t>
  </si>
  <si>
    <t>Employer Pension</t>
  </si>
  <si>
    <t>Payroll admin</t>
  </si>
  <si>
    <t>Total</t>
  </si>
  <si>
    <t>Meeting costs</t>
  </si>
  <si>
    <t>Room hire</t>
  </si>
  <si>
    <t>Meeting Fees</t>
  </si>
  <si>
    <t>Meeting Attendance</t>
  </si>
  <si>
    <t>Travel and subsistence</t>
  </si>
  <si>
    <t>Insurance, admin etc</t>
  </si>
  <si>
    <t>Office rental</t>
  </si>
  <si>
    <t>Insurance</t>
  </si>
  <si>
    <t>Stationary - incl postage</t>
  </si>
  <si>
    <t>Mobile phones</t>
  </si>
  <si>
    <t>Working from home allowance</t>
  </si>
  <si>
    <t>Sundries</t>
  </si>
  <si>
    <t>Levies and Licence fees</t>
  </si>
  <si>
    <t>CPE</t>
  </si>
  <si>
    <t>HR Consultancy</t>
  </si>
  <si>
    <t>Professional</t>
  </si>
  <si>
    <t>Audit fees</t>
  </si>
  <si>
    <t>IT Licences</t>
  </si>
  <si>
    <t>Communication</t>
  </si>
  <si>
    <t>Events</t>
  </si>
  <si>
    <t>Contractor Support</t>
  </si>
  <si>
    <t>CPE Meetings</t>
  </si>
  <si>
    <t>Finance</t>
  </si>
  <si>
    <t>Bank charges</t>
  </si>
  <si>
    <t>Capital Expenditure</t>
  </si>
  <si>
    <t>Capital items</t>
  </si>
  <si>
    <t>Corporation Tax</t>
  </si>
  <si>
    <t>TOTAL EXPENDITURE</t>
  </si>
  <si>
    <t>SURPLUS / DEFICIT</t>
  </si>
  <si>
    <t>April</t>
  </si>
  <si>
    <t>£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</si>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</sst>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0" fillId="5" borderId="1" xfId="0" applyFill="1" applyBorder="1"/>
    <xf numFmtId="3" fontId="0" fillId="4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665F-C998-46B2-8AE0-6F6A31708747}">
  <dimension ref="A1:N58"/>
  <sheetViews>
    <sheetView tabSelected="1" workbookViewId="0">
      <selection activeCell="P21" sqref="P21"/>
    </sheetView>
  </sheetViews>
  <sheetFormatPr baseColWidth="10" defaultColWidth="8.83203125" defaultRowHeight="15" x14ac:dyDescent="0.2"/>
  <cols>
    <col min="1" max="1" width="25.33203125" customWidth="1"/>
    <col min="2" max="14" width="9.83203125" customWidth="1"/>
  </cols>
  <sheetData>
    <row r="1" spans="1:14" ht="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6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 x14ac:dyDescent="0.2">
      <c r="A3" s="4"/>
      <c r="B3" s="20">
        <v>2026</v>
      </c>
      <c r="C3" s="20"/>
      <c r="D3" s="20"/>
      <c r="E3" s="20"/>
      <c r="F3" s="20"/>
      <c r="G3" s="20"/>
      <c r="H3" s="20"/>
      <c r="I3" s="20"/>
      <c r="J3" s="20"/>
      <c r="K3" s="21">
        <v>2027</v>
      </c>
      <c r="L3" s="21"/>
      <c r="M3" s="21"/>
      <c r="N3" s="21"/>
    </row>
    <row r="4" spans="1:14" x14ac:dyDescent="0.2">
      <c r="A4" s="6"/>
      <c r="B4" s="5" t="s">
        <v>47</v>
      </c>
      <c r="C4" s="5" t="s">
        <v>49</v>
      </c>
      <c r="D4" s="5" t="s">
        <v>50</v>
      </c>
      <c r="E4" s="5" t="s">
        <v>51</v>
      </c>
      <c r="F4" s="5" t="s">
        <v>52</v>
      </c>
      <c r="G4" s="5" t="s">
        <v>53</v>
      </c>
      <c r="H4" s="5" t="s">
        <v>54</v>
      </c>
      <c r="I4" s="5" t="s">
        <v>55</v>
      </c>
      <c r="J4" s="5" t="s">
        <v>56</v>
      </c>
      <c r="K4" s="5" t="s">
        <v>57</v>
      </c>
      <c r="L4" s="5" t="s">
        <v>58</v>
      </c>
      <c r="M4" s="5" t="s">
        <v>59</v>
      </c>
      <c r="N4" s="5" t="s">
        <v>17</v>
      </c>
    </row>
    <row r="5" spans="1:14" x14ac:dyDescent="0.2">
      <c r="A5" s="7"/>
      <c r="B5" s="8" t="s">
        <v>48</v>
      </c>
      <c r="C5" s="8" t="s">
        <v>48</v>
      </c>
      <c r="D5" s="8" t="s">
        <v>48</v>
      </c>
      <c r="E5" s="8" t="s">
        <v>48</v>
      </c>
      <c r="F5" s="8" t="s">
        <v>48</v>
      </c>
      <c r="G5" s="8" t="s">
        <v>48</v>
      </c>
      <c r="H5" s="8" t="s">
        <v>48</v>
      </c>
      <c r="I5" s="8" t="s">
        <v>48</v>
      </c>
      <c r="J5" s="8" t="s">
        <v>48</v>
      </c>
      <c r="K5" s="8" t="s">
        <v>48</v>
      </c>
      <c r="L5" s="8" t="s">
        <v>48</v>
      </c>
      <c r="M5" s="8" t="s">
        <v>48</v>
      </c>
      <c r="N5" s="5" t="s">
        <v>48</v>
      </c>
    </row>
    <row r="6" spans="1:14" x14ac:dyDescent="0.2">
      <c r="A6" s="9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4"/>
    </row>
    <row r="7" spans="1:14" x14ac:dyDescent="0.2">
      <c r="A7" s="6" t="s">
        <v>3</v>
      </c>
      <c r="B7" s="11">
        <v>27500</v>
      </c>
      <c r="C7" s="11">
        <v>27500</v>
      </c>
      <c r="D7" s="11">
        <v>27500</v>
      </c>
      <c r="E7" s="11">
        <v>27500</v>
      </c>
      <c r="F7" s="11">
        <v>27500</v>
      </c>
      <c r="G7" s="11">
        <v>27500</v>
      </c>
      <c r="H7" s="11">
        <v>27500</v>
      </c>
      <c r="I7" s="11">
        <v>27500</v>
      </c>
      <c r="J7" s="11">
        <v>27500</v>
      </c>
      <c r="K7" s="11">
        <v>27500</v>
      </c>
      <c r="L7" s="11">
        <v>27500</v>
      </c>
      <c r="M7" s="11">
        <v>27500</v>
      </c>
      <c r="N7" s="12">
        <f t="shared" ref="N7:N10" si="0">SUM(B7:M7)</f>
        <v>330000</v>
      </c>
    </row>
    <row r="8" spans="1:14" x14ac:dyDescent="0.2">
      <c r="A8" s="6" t="s">
        <v>4</v>
      </c>
      <c r="B8" s="11">
        <v>90</v>
      </c>
      <c r="C8" s="11">
        <v>90</v>
      </c>
      <c r="D8" s="11">
        <v>90</v>
      </c>
      <c r="E8" s="11">
        <v>90</v>
      </c>
      <c r="F8" s="11">
        <v>90</v>
      </c>
      <c r="G8" s="11">
        <v>90</v>
      </c>
      <c r="H8" s="11">
        <v>90</v>
      </c>
      <c r="I8" s="11">
        <v>90</v>
      </c>
      <c r="J8" s="11">
        <v>90</v>
      </c>
      <c r="K8" s="11">
        <v>90</v>
      </c>
      <c r="L8" s="11">
        <v>90</v>
      </c>
      <c r="M8" s="11">
        <v>3160</v>
      </c>
      <c r="N8" s="12">
        <f t="shared" si="0"/>
        <v>4150</v>
      </c>
    </row>
    <row r="9" spans="1:14" x14ac:dyDescent="0.2">
      <c r="A9" s="6" t="s">
        <v>5</v>
      </c>
      <c r="B9" s="11">
        <v>0</v>
      </c>
      <c r="C9" s="11">
        <v>300</v>
      </c>
      <c r="D9" s="11">
        <v>300</v>
      </c>
      <c r="E9" s="11">
        <v>0</v>
      </c>
      <c r="F9" s="11">
        <v>0</v>
      </c>
      <c r="G9" s="11">
        <v>300</v>
      </c>
      <c r="H9" s="11">
        <v>0</v>
      </c>
      <c r="I9" s="11">
        <v>300</v>
      </c>
      <c r="J9" s="11">
        <v>0</v>
      </c>
      <c r="K9" s="11">
        <v>300</v>
      </c>
      <c r="L9" s="11">
        <v>0</v>
      </c>
      <c r="M9" s="11">
        <v>300</v>
      </c>
      <c r="N9" s="12">
        <f t="shared" si="0"/>
        <v>1800</v>
      </c>
    </row>
    <row r="10" spans="1:14" x14ac:dyDescent="0.2">
      <c r="A10" s="6" t="s">
        <v>6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0</v>
      </c>
    </row>
    <row r="11" spans="1:14" x14ac:dyDescent="0.2">
      <c r="A11" s="9" t="s">
        <v>7</v>
      </c>
      <c r="B11" s="13">
        <f t="shared" ref="B11:N11" si="1">SUM(B7:B10)</f>
        <v>27590</v>
      </c>
      <c r="C11" s="13">
        <f t="shared" si="1"/>
        <v>27890</v>
      </c>
      <c r="D11" s="13">
        <f t="shared" si="1"/>
        <v>27890</v>
      </c>
      <c r="E11" s="13">
        <f t="shared" si="1"/>
        <v>27590</v>
      </c>
      <c r="F11" s="13">
        <f t="shared" si="1"/>
        <v>27590</v>
      </c>
      <c r="G11" s="13">
        <f t="shared" si="1"/>
        <v>27890</v>
      </c>
      <c r="H11" s="13">
        <f t="shared" si="1"/>
        <v>27590</v>
      </c>
      <c r="I11" s="13">
        <f t="shared" si="1"/>
        <v>27890</v>
      </c>
      <c r="J11" s="13">
        <f t="shared" si="1"/>
        <v>27590</v>
      </c>
      <c r="K11" s="13">
        <f t="shared" si="1"/>
        <v>27890</v>
      </c>
      <c r="L11" s="13">
        <f t="shared" si="1"/>
        <v>27590</v>
      </c>
      <c r="M11" s="13">
        <f t="shared" si="1"/>
        <v>30960</v>
      </c>
      <c r="N11" s="14">
        <f t="shared" si="1"/>
        <v>335950</v>
      </c>
    </row>
    <row r="12" spans="1:14" x14ac:dyDescent="0.2">
      <c r="A12" s="9" t="s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spans="1:14" x14ac:dyDescent="0.2">
      <c r="A13" s="15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4" x14ac:dyDescent="0.2">
      <c r="A14" s="16" t="s">
        <v>10</v>
      </c>
      <c r="B14" s="11">
        <v>4720</v>
      </c>
      <c r="C14" s="11">
        <v>4720</v>
      </c>
      <c r="D14" s="11">
        <v>4720</v>
      </c>
      <c r="E14" s="11">
        <v>4720</v>
      </c>
      <c r="F14" s="11">
        <v>4720</v>
      </c>
      <c r="G14" s="11">
        <v>4720</v>
      </c>
      <c r="H14" s="11">
        <v>4720</v>
      </c>
      <c r="I14" s="11">
        <v>4720</v>
      </c>
      <c r="J14" s="11">
        <v>4720</v>
      </c>
      <c r="K14" s="11">
        <v>4720</v>
      </c>
      <c r="L14" s="11">
        <v>4720</v>
      </c>
      <c r="M14" s="11">
        <v>4720</v>
      </c>
      <c r="N14" s="12">
        <f t="shared" ref="N14:N20" si="2">SUM(B14:M14)</f>
        <v>56640</v>
      </c>
    </row>
    <row r="15" spans="1:14" x14ac:dyDescent="0.2">
      <c r="A15" s="16" t="s">
        <v>11</v>
      </c>
      <c r="B15" s="11">
        <v>1267</v>
      </c>
      <c r="C15" s="11">
        <v>1267</v>
      </c>
      <c r="D15" s="11">
        <v>1267</v>
      </c>
      <c r="E15" s="11">
        <v>1267</v>
      </c>
      <c r="F15" s="11">
        <v>1267</v>
      </c>
      <c r="G15" s="11">
        <v>1267</v>
      </c>
      <c r="H15" s="11">
        <v>1267</v>
      </c>
      <c r="I15" s="11">
        <v>1267</v>
      </c>
      <c r="J15" s="11">
        <v>1267</v>
      </c>
      <c r="K15" s="11">
        <v>1267</v>
      </c>
      <c r="L15" s="11">
        <v>1267</v>
      </c>
      <c r="M15" s="11">
        <v>1275</v>
      </c>
      <c r="N15" s="12">
        <f>SUM(B15:M15)</f>
        <v>15212</v>
      </c>
    </row>
    <row r="16" spans="1:14" x14ac:dyDescent="0.2">
      <c r="A16" s="16" t="s">
        <v>12</v>
      </c>
      <c r="B16" s="11">
        <v>297</v>
      </c>
      <c r="C16" s="11">
        <v>297</v>
      </c>
      <c r="D16" s="11">
        <v>297</v>
      </c>
      <c r="E16" s="11">
        <v>297</v>
      </c>
      <c r="F16" s="11">
        <v>297</v>
      </c>
      <c r="G16" s="11">
        <v>297</v>
      </c>
      <c r="H16" s="11">
        <v>297</v>
      </c>
      <c r="I16" s="11">
        <v>297</v>
      </c>
      <c r="J16" s="11">
        <v>297</v>
      </c>
      <c r="K16" s="11">
        <v>297</v>
      </c>
      <c r="L16" s="11">
        <v>297</v>
      </c>
      <c r="M16" s="11">
        <v>293</v>
      </c>
      <c r="N16" s="12">
        <f>SUM(B16:M16)</f>
        <v>3560</v>
      </c>
    </row>
    <row r="17" spans="1:14" x14ac:dyDescent="0.2">
      <c r="A17" s="16" t="s">
        <v>13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>SUM(B17:M17)</f>
        <v>0</v>
      </c>
    </row>
    <row r="18" spans="1:14" x14ac:dyDescent="0.2">
      <c r="A18" s="16" t="s">
        <v>14</v>
      </c>
      <c r="B18" s="11">
        <v>207</v>
      </c>
      <c r="C18" s="11">
        <v>207</v>
      </c>
      <c r="D18" s="11">
        <v>207</v>
      </c>
      <c r="E18" s="11">
        <v>207</v>
      </c>
      <c r="F18" s="11">
        <v>207</v>
      </c>
      <c r="G18" s="11">
        <v>207</v>
      </c>
      <c r="H18" s="11">
        <v>207</v>
      </c>
      <c r="I18" s="11">
        <v>207</v>
      </c>
      <c r="J18" s="11">
        <v>207</v>
      </c>
      <c r="K18" s="11">
        <v>207</v>
      </c>
      <c r="L18" s="11">
        <v>207</v>
      </c>
      <c r="M18" s="11">
        <v>203</v>
      </c>
      <c r="N18" s="12">
        <f t="shared" si="2"/>
        <v>2480</v>
      </c>
    </row>
    <row r="19" spans="1:14" x14ac:dyDescent="0.2">
      <c r="A19" s="16" t="s">
        <v>15</v>
      </c>
      <c r="B19" s="11">
        <v>155</v>
      </c>
      <c r="C19" s="11">
        <v>155</v>
      </c>
      <c r="D19" s="11">
        <v>155</v>
      </c>
      <c r="E19" s="11">
        <v>155</v>
      </c>
      <c r="F19" s="11">
        <v>155</v>
      </c>
      <c r="G19" s="11">
        <v>155</v>
      </c>
      <c r="H19" s="11">
        <v>155</v>
      </c>
      <c r="I19" s="11">
        <v>155</v>
      </c>
      <c r="J19" s="11">
        <v>155</v>
      </c>
      <c r="K19" s="11">
        <v>155</v>
      </c>
      <c r="L19" s="11">
        <v>155</v>
      </c>
      <c r="M19" s="11">
        <v>155</v>
      </c>
      <c r="N19" s="12">
        <f>SUM(B19:M19)</f>
        <v>1860</v>
      </c>
    </row>
    <row r="20" spans="1:14" x14ac:dyDescent="0.2">
      <c r="A20" s="16" t="s">
        <v>16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720</v>
      </c>
      <c r="N20" s="12">
        <f t="shared" si="2"/>
        <v>720</v>
      </c>
    </row>
    <row r="21" spans="1:14" x14ac:dyDescent="0.2">
      <c r="A21" s="15" t="s">
        <v>17</v>
      </c>
      <c r="B21" s="17">
        <f t="shared" ref="B21:N21" si="3">SUM(B14:B20)</f>
        <v>6646</v>
      </c>
      <c r="C21" s="17">
        <f t="shared" si="3"/>
        <v>6646</v>
      </c>
      <c r="D21" s="17">
        <f t="shared" si="3"/>
        <v>6646</v>
      </c>
      <c r="E21" s="17">
        <f t="shared" si="3"/>
        <v>6646</v>
      </c>
      <c r="F21" s="17">
        <f t="shared" si="3"/>
        <v>6646</v>
      </c>
      <c r="G21" s="17">
        <f t="shared" si="3"/>
        <v>6646</v>
      </c>
      <c r="H21" s="17">
        <f t="shared" si="3"/>
        <v>6646</v>
      </c>
      <c r="I21" s="17">
        <f t="shared" si="3"/>
        <v>6646</v>
      </c>
      <c r="J21" s="17">
        <f t="shared" si="3"/>
        <v>6646</v>
      </c>
      <c r="K21" s="17">
        <f t="shared" si="3"/>
        <v>6646</v>
      </c>
      <c r="L21" s="17">
        <f t="shared" si="3"/>
        <v>6646</v>
      </c>
      <c r="M21" s="17">
        <f t="shared" si="3"/>
        <v>7366</v>
      </c>
      <c r="N21" s="18">
        <f t="shared" si="3"/>
        <v>80472</v>
      </c>
    </row>
    <row r="22" spans="1:14" x14ac:dyDescent="0.2">
      <c r="A22" s="15" t="s">
        <v>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spans="1:14" x14ac:dyDescent="0.2">
      <c r="A23" s="6" t="s">
        <v>19</v>
      </c>
      <c r="B23" s="11">
        <v>0</v>
      </c>
      <c r="C23" s="11">
        <v>600</v>
      </c>
      <c r="D23" s="11">
        <v>0</v>
      </c>
      <c r="E23" s="11">
        <v>600</v>
      </c>
      <c r="F23" s="11">
        <v>0</v>
      </c>
      <c r="G23" s="11">
        <v>600</v>
      </c>
      <c r="H23" s="11">
        <v>0</v>
      </c>
      <c r="I23" s="11">
        <v>600</v>
      </c>
      <c r="J23" s="11">
        <v>0</v>
      </c>
      <c r="K23" s="11">
        <v>600</v>
      </c>
      <c r="L23" s="11">
        <v>0</v>
      </c>
      <c r="M23" s="11">
        <v>600</v>
      </c>
      <c r="N23" s="12">
        <f t="shared" ref="N23:N26" si="4">SUM(B23:M23)</f>
        <v>3600</v>
      </c>
    </row>
    <row r="24" spans="1:14" x14ac:dyDescent="0.2">
      <c r="A24" s="6" t="s">
        <v>20</v>
      </c>
      <c r="B24" s="11">
        <v>0</v>
      </c>
      <c r="C24" s="11">
        <v>3300</v>
      </c>
      <c r="D24" s="11">
        <v>0</v>
      </c>
      <c r="E24" s="11">
        <v>3300</v>
      </c>
      <c r="F24" s="11">
        <v>0</v>
      </c>
      <c r="G24" s="11">
        <v>3300</v>
      </c>
      <c r="H24" s="11">
        <v>0</v>
      </c>
      <c r="I24" s="11">
        <v>3300</v>
      </c>
      <c r="J24" s="11">
        <v>0</v>
      </c>
      <c r="K24" s="11">
        <v>3300</v>
      </c>
      <c r="L24" s="11">
        <v>0</v>
      </c>
      <c r="M24" s="11">
        <v>3300</v>
      </c>
      <c r="N24" s="12">
        <f t="shared" si="4"/>
        <v>19800</v>
      </c>
    </row>
    <row r="25" spans="1:14" x14ac:dyDescent="0.2">
      <c r="A25" s="6" t="s">
        <v>21</v>
      </c>
      <c r="B25" s="11">
        <v>2200</v>
      </c>
      <c r="C25" s="11">
        <v>2200</v>
      </c>
      <c r="D25" s="11">
        <v>2200</v>
      </c>
      <c r="E25" s="11">
        <v>2200</v>
      </c>
      <c r="F25" s="11">
        <v>2200</v>
      </c>
      <c r="G25" s="11">
        <v>2200</v>
      </c>
      <c r="H25" s="11">
        <v>2200</v>
      </c>
      <c r="I25" s="11">
        <v>2200</v>
      </c>
      <c r="J25" s="11">
        <v>2200</v>
      </c>
      <c r="K25" s="11">
        <v>2200</v>
      </c>
      <c r="L25" s="11">
        <v>2200</v>
      </c>
      <c r="M25" s="11">
        <v>2180</v>
      </c>
      <c r="N25" s="12">
        <f>SUM(B25:M25)</f>
        <v>26380</v>
      </c>
    </row>
    <row r="26" spans="1:14" x14ac:dyDescent="0.2">
      <c r="A26" s="6" t="s">
        <v>22</v>
      </c>
      <c r="B26" s="11">
        <v>80</v>
      </c>
      <c r="C26" s="11">
        <v>80</v>
      </c>
      <c r="D26" s="11">
        <v>80</v>
      </c>
      <c r="E26" s="11">
        <v>80</v>
      </c>
      <c r="F26" s="11">
        <v>80</v>
      </c>
      <c r="G26" s="11">
        <v>80</v>
      </c>
      <c r="H26" s="11">
        <v>80</v>
      </c>
      <c r="I26" s="11">
        <v>80</v>
      </c>
      <c r="J26" s="11">
        <v>80</v>
      </c>
      <c r="K26" s="11">
        <v>80</v>
      </c>
      <c r="L26" s="11">
        <v>80</v>
      </c>
      <c r="M26" s="11">
        <v>80</v>
      </c>
      <c r="N26" s="12">
        <f t="shared" si="4"/>
        <v>960</v>
      </c>
    </row>
    <row r="27" spans="1:14" x14ac:dyDescent="0.2">
      <c r="A27" s="15" t="s">
        <v>17</v>
      </c>
      <c r="B27" s="17">
        <f>SUM(B23:B26)</f>
        <v>2280</v>
      </c>
      <c r="C27" s="17">
        <f t="shared" ref="C27:N27" si="5">SUM(C23:C26)</f>
        <v>6180</v>
      </c>
      <c r="D27" s="17">
        <f t="shared" si="5"/>
        <v>2280</v>
      </c>
      <c r="E27" s="17">
        <f t="shared" si="5"/>
        <v>6180</v>
      </c>
      <c r="F27" s="17">
        <f t="shared" si="5"/>
        <v>2280</v>
      </c>
      <c r="G27" s="17">
        <f t="shared" si="5"/>
        <v>6180</v>
      </c>
      <c r="H27" s="17">
        <f t="shared" si="5"/>
        <v>2280</v>
      </c>
      <c r="I27" s="17">
        <f t="shared" si="5"/>
        <v>6180</v>
      </c>
      <c r="J27" s="17">
        <f t="shared" si="5"/>
        <v>2280</v>
      </c>
      <c r="K27" s="17">
        <f t="shared" si="5"/>
        <v>6180</v>
      </c>
      <c r="L27" s="17">
        <f t="shared" si="5"/>
        <v>2280</v>
      </c>
      <c r="M27" s="17">
        <f t="shared" si="5"/>
        <v>6160</v>
      </c>
      <c r="N27" s="18">
        <f t="shared" si="5"/>
        <v>50740</v>
      </c>
    </row>
    <row r="28" spans="1:14" x14ac:dyDescent="0.2">
      <c r="A28" s="15" t="s">
        <v>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</row>
    <row r="29" spans="1:14" x14ac:dyDescent="0.2">
      <c r="A29" s="6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475</v>
      </c>
      <c r="L29" s="11">
        <v>0</v>
      </c>
      <c r="M29" s="11">
        <v>0</v>
      </c>
      <c r="N29" s="12">
        <f>SUM(B29:M29)</f>
        <v>475</v>
      </c>
    </row>
    <row r="30" spans="1:14" x14ac:dyDescent="0.2">
      <c r="A30" s="6" t="s">
        <v>25</v>
      </c>
      <c r="B30" s="11">
        <v>60</v>
      </c>
      <c r="C30" s="11">
        <v>60</v>
      </c>
      <c r="D30" s="11">
        <v>60</v>
      </c>
      <c r="E30" s="11">
        <v>60</v>
      </c>
      <c r="F30" s="11">
        <v>60</v>
      </c>
      <c r="G30" s="11">
        <v>60</v>
      </c>
      <c r="H30" s="11">
        <v>60</v>
      </c>
      <c r="I30" s="11">
        <v>60</v>
      </c>
      <c r="J30" s="11">
        <v>60</v>
      </c>
      <c r="K30" s="11">
        <v>60</v>
      </c>
      <c r="L30" s="11">
        <v>60</v>
      </c>
      <c r="M30" s="11">
        <v>60</v>
      </c>
      <c r="N30" s="12">
        <f t="shared" ref="N30:N34" si="6">SUM(B30:M30)</f>
        <v>720</v>
      </c>
    </row>
    <row r="31" spans="1:14" x14ac:dyDescent="0.2">
      <c r="A31" s="6" t="s">
        <v>26</v>
      </c>
      <c r="B31" s="11">
        <v>7</v>
      </c>
      <c r="C31" s="11">
        <v>7</v>
      </c>
      <c r="D31" s="11">
        <v>7</v>
      </c>
      <c r="E31" s="11">
        <v>7</v>
      </c>
      <c r="F31" s="11">
        <v>7</v>
      </c>
      <c r="G31" s="11">
        <v>7</v>
      </c>
      <c r="H31" s="11">
        <v>7</v>
      </c>
      <c r="I31" s="11">
        <v>7</v>
      </c>
      <c r="J31" s="11">
        <v>7</v>
      </c>
      <c r="K31" s="11">
        <v>7</v>
      </c>
      <c r="L31" s="11">
        <v>7</v>
      </c>
      <c r="M31" s="11">
        <v>7</v>
      </c>
      <c r="N31" s="12">
        <f t="shared" si="6"/>
        <v>84</v>
      </c>
    </row>
    <row r="32" spans="1:14" x14ac:dyDescent="0.2">
      <c r="A32" s="6" t="s">
        <v>27</v>
      </c>
      <c r="B32" s="11">
        <v>115</v>
      </c>
      <c r="C32" s="11">
        <v>115</v>
      </c>
      <c r="D32" s="11">
        <v>115</v>
      </c>
      <c r="E32" s="11">
        <v>115</v>
      </c>
      <c r="F32" s="11">
        <v>115</v>
      </c>
      <c r="G32" s="11">
        <v>115</v>
      </c>
      <c r="H32" s="11">
        <v>115</v>
      </c>
      <c r="I32" s="11">
        <v>115</v>
      </c>
      <c r="J32" s="11">
        <v>115</v>
      </c>
      <c r="K32" s="11">
        <v>115</v>
      </c>
      <c r="L32" s="11">
        <v>115</v>
      </c>
      <c r="M32" s="11">
        <v>115</v>
      </c>
      <c r="N32" s="12">
        <f t="shared" si="6"/>
        <v>1380</v>
      </c>
    </row>
    <row r="33" spans="1:14" x14ac:dyDescent="0.2">
      <c r="A33" s="6" t="s">
        <v>28</v>
      </c>
      <c r="B33" s="11">
        <v>0</v>
      </c>
      <c r="C33" s="11">
        <v>0</v>
      </c>
      <c r="D33" s="11">
        <v>78</v>
      </c>
      <c r="E33" s="11">
        <v>0</v>
      </c>
      <c r="F33" s="11">
        <v>0</v>
      </c>
      <c r="G33" s="11">
        <v>78</v>
      </c>
      <c r="H33" s="11">
        <v>0</v>
      </c>
      <c r="I33" s="11">
        <v>0</v>
      </c>
      <c r="J33" s="11">
        <v>78</v>
      </c>
      <c r="K33" s="11">
        <v>0</v>
      </c>
      <c r="L33" s="11">
        <v>0</v>
      </c>
      <c r="M33" s="11">
        <v>78</v>
      </c>
      <c r="N33" s="12">
        <f>SUM(B33:M33)</f>
        <v>312</v>
      </c>
    </row>
    <row r="34" spans="1:14" x14ac:dyDescent="0.2">
      <c r="A34" s="6" t="s">
        <v>29</v>
      </c>
      <c r="B34" s="11">
        <v>30</v>
      </c>
      <c r="C34" s="11">
        <v>30</v>
      </c>
      <c r="D34" s="11">
        <v>30</v>
      </c>
      <c r="E34" s="11">
        <v>30</v>
      </c>
      <c r="F34" s="11">
        <v>30</v>
      </c>
      <c r="G34" s="11">
        <v>30</v>
      </c>
      <c r="H34" s="11">
        <v>30</v>
      </c>
      <c r="I34" s="11">
        <v>30</v>
      </c>
      <c r="J34" s="11">
        <v>30</v>
      </c>
      <c r="K34" s="11">
        <v>30</v>
      </c>
      <c r="L34" s="11">
        <v>30</v>
      </c>
      <c r="M34" s="11">
        <v>30</v>
      </c>
      <c r="N34" s="12">
        <f t="shared" si="6"/>
        <v>360</v>
      </c>
    </row>
    <row r="35" spans="1:14" x14ac:dyDescent="0.2">
      <c r="A35" s="15" t="s">
        <v>17</v>
      </c>
      <c r="B35" s="18">
        <f t="shared" ref="B35:M35" si="7">SUM(B29:B34)</f>
        <v>212</v>
      </c>
      <c r="C35" s="18">
        <f t="shared" si="7"/>
        <v>212</v>
      </c>
      <c r="D35" s="18">
        <f t="shared" si="7"/>
        <v>290</v>
      </c>
      <c r="E35" s="18">
        <f t="shared" si="7"/>
        <v>212</v>
      </c>
      <c r="F35" s="18">
        <f t="shared" si="7"/>
        <v>212</v>
      </c>
      <c r="G35" s="18">
        <f t="shared" si="7"/>
        <v>290</v>
      </c>
      <c r="H35" s="18">
        <f t="shared" si="7"/>
        <v>212</v>
      </c>
      <c r="I35" s="18">
        <f t="shared" si="7"/>
        <v>212</v>
      </c>
      <c r="J35" s="18">
        <f t="shared" si="7"/>
        <v>290</v>
      </c>
      <c r="K35" s="18">
        <f t="shared" si="7"/>
        <v>687</v>
      </c>
      <c r="L35" s="18">
        <f t="shared" si="7"/>
        <v>212</v>
      </c>
      <c r="M35" s="18">
        <f t="shared" si="7"/>
        <v>290</v>
      </c>
      <c r="N35" s="18">
        <f>SUM(N29:N34)</f>
        <v>3331</v>
      </c>
    </row>
    <row r="36" spans="1:14" x14ac:dyDescent="0.2">
      <c r="A36" s="15" t="s">
        <v>30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</row>
    <row r="37" spans="1:14" x14ac:dyDescent="0.2">
      <c r="A37" s="6" t="s">
        <v>31</v>
      </c>
      <c r="B37" s="11">
        <v>10943</v>
      </c>
      <c r="C37" s="11">
        <v>10939</v>
      </c>
      <c r="D37" s="11">
        <v>10939</v>
      </c>
      <c r="E37" s="11">
        <v>10939</v>
      </c>
      <c r="F37" s="11">
        <v>10939</v>
      </c>
      <c r="G37" s="11">
        <v>10939</v>
      </c>
      <c r="H37" s="11">
        <v>10939</v>
      </c>
      <c r="I37" s="11">
        <v>10939</v>
      </c>
      <c r="J37" s="11">
        <v>10939</v>
      </c>
      <c r="K37" s="11">
        <v>10939</v>
      </c>
      <c r="L37" s="11">
        <v>10939</v>
      </c>
      <c r="M37" s="11">
        <v>10939</v>
      </c>
      <c r="N37" s="12">
        <f t="shared" ref="N37:N41" si="8">SUM(B37:M37)</f>
        <v>131272</v>
      </c>
    </row>
    <row r="38" spans="1:14" x14ac:dyDescent="0.2">
      <c r="A38" s="6" t="s">
        <v>32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f t="shared" si="8"/>
        <v>0</v>
      </c>
    </row>
    <row r="39" spans="1:14" x14ac:dyDescent="0.2">
      <c r="A39" s="6" t="s">
        <v>33</v>
      </c>
      <c r="B39" s="11">
        <v>0</v>
      </c>
      <c r="C39" s="11">
        <v>0</v>
      </c>
      <c r="D39" s="11">
        <v>47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8"/>
        <v>47</v>
      </c>
    </row>
    <row r="40" spans="1:14" x14ac:dyDescent="0.2">
      <c r="A40" s="6" t="s">
        <v>34</v>
      </c>
      <c r="B40" s="11">
        <v>0</v>
      </c>
      <c r="C40" s="11">
        <v>0</v>
      </c>
      <c r="D40" s="11">
        <v>1650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f t="shared" si="8"/>
        <v>1650</v>
      </c>
    </row>
    <row r="41" spans="1:14" x14ac:dyDescent="0.2">
      <c r="A41" s="6" t="s">
        <v>35</v>
      </c>
      <c r="B41" s="11">
        <v>45</v>
      </c>
      <c r="C41" s="11">
        <v>45</v>
      </c>
      <c r="D41" s="11">
        <v>45</v>
      </c>
      <c r="E41" s="11">
        <v>45</v>
      </c>
      <c r="F41" s="11">
        <v>45</v>
      </c>
      <c r="G41" s="11">
        <v>45</v>
      </c>
      <c r="H41" s="11">
        <v>45</v>
      </c>
      <c r="I41" s="11">
        <v>45</v>
      </c>
      <c r="J41" s="11">
        <v>45</v>
      </c>
      <c r="K41" s="11">
        <v>45</v>
      </c>
      <c r="L41" s="11">
        <v>45</v>
      </c>
      <c r="M41" s="11">
        <v>45</v>
      </c>
      <c r="N41" s="12">
        <f t="shared" si="8"/>
        <v>540</v>
      </c>
    </row>
    <row r="42" spans="1:14" x14ac:dyDescent="0.2">
      <c r="A42" s="15" t="s">
        <v>17</v>
      </c>
      <c r="B42" s="17">
        <f>SUM(B37:B41)</f>
        <v>10988</v>
      </c>
      <c r="C42" s="17">
        <f t="shared" ref="C42:M42" si="9">SUM(C37:C41)</f>
        <v>10984</v>
      </c>
      <c r="D42" s="17">
        <f t="shared" si="9"/>
        <v>12681</v>
      </c>
      <c r="E42" s="17">
        <f t="shared" si="9"/>
        <v>10984</v>
      </c>
      <c r="F42" s="17">
        <f t="shared" si="9"/>
        <v>10984</v>
      </c>
      <c r="G42" s="17">
        <f t="shared" si="9"/>
        <v>10984</v>
      </c>
      <c r="H42" s="17">
        <f t="shared" si="9"/>
        <v>10984</v>
      </c>
      <c r="I42" s="17">
        <f t="shared" si="9"/>
        <v>10984</v>
      </c>
      <c r="J42" s="17">
        <f t="shared" si="9"/>
        <v>10984</v>
      </c>
      <c r="K42" s="17">
        <f t="shared" si="9"/>
        <v>10984</v>
      </c>
      <c r="L42" s="17">
        <f t="shared" si="9"/>
        <v>10984</v>
      </c>
      <c r="M42" s="17">
        <f t="shared" si="9"/>
        <v>10984</v>
      </c>
      <c r="N42" s="18">
        <f>SUM(N37:N41)</f>
        <v>133509</v>
      </c>
    </row>
    <row r="43" spans="1:14" x14ac:dyDescent="0.2">
      <c r="A43" s="15" t="s">
        <v>36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</row>
    <row r="44" spans="1:14" x14ac:dyDescent="0.2">
      <c r="A44" s="6" t="s">
        <v>37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f t="shared" ref="N44:N46" si="10">SUM(B44:M44)</f>
        <v>0</v>
      </c>
    </row>
    <row r="45" spans="1:14" x14ac:dyDescent="0.2">
      <c r="A45" s="6" t="s">
        <v>38</v>
      </c>
      <c r="B45" s="11">
        <v>6334</v>
      </c>
      <c r="C45" s="11">
        <v>6334</v>
      </c>
      <c r="D45" s="11">
        <v>6334</v>
      </c>
      <c r="E45" s="11">
        <v>6334</v>
      </c>
      <c r="F45" s="11">
        <v>6334</v>
      </c>
      <c r="G45" s="11">
        <v>6334</v>
      </c>
      <c r="H45" s="11">
        <v>6334</v>
      </c>
      <c r="I45" s="11">
        <v>6334</v>
      </c>
      <c r="J45" s="11">
        <v>6334</v>
      </c>
      <c r="K45" s="11">
        <v>6334</v>
      </c>
      <c r="L45" s="11">
        <v>6334</v>
      </c>
      <c r="M45" s="11">
        <v>6326</v>
      </c>
      <c r="N45" s="12">
        <f t="shared" si="10"/>
        <v>76000</v>
      </c>
    </row>
    <row r="46" spans="1:14" x14ac:dyDescent="0.2">
      <c r="A46" s="6" t="s">
        <v>39</v>
      </c>
      <c r="B46" s="11">
        <v>175</v>
      </c>
      <c r="C46" s="11">
        <v>0</v>
      </c>
      <c r="D46" s="11">
        <v>175</v>
      </c>
      <c r="E46" s="11">
        <v>0</v>
      </c>
      <c r="F46" s="11">
        <v>175</v>
      </c>
      <c r="G46" s="11">
        <v>0</v>
      </c>
      <c r="H46" s="11">
        <v>175</v>
      </c>
      <c r="I46" s="11">
        <v>0</v>
      </c>
      <c r="J46" s="11">
        <v>175</v>
      </c>
      <c r="K46" s="11">
        <v>0</v>
      </c>
      <c r="L46" s="11">
        <v>175</v>
      </c>
      <c r="M46" s="11">
        <v>0</v>
      </c>
      <c r="N46" s="12">
        <f t="shared" si="10"/>
        <v>1050</v>
      </c>
    </row>
    <row r="47" spans="1:14" x14ac:dyDescent="0.2">
      <c r="A47" s="15" t="s">
        <v>17</v>
      </c>
      <c r="B47" s="17">
        <f t="shared" ref="B47:N47" si="11">SUM(B44:B46)</f>
        <v>6509</v>
      </c>
      <c r="C47" s="17">
        <f t="shared" si="11"/>
        <v>6334</v>
      </c>
      <c r="D47" s="17">
        <f t="shared" si="11"/>
        <v>6509</v>
      </c>
      <c r="E47" s="17">
        <f t="shared" si="11"/>
        <v>6334</v>
      </c>
      <c r="F47" s="17">
        <f t="shared" si="11"/>
        <v>6509</v>
      </c>
      <c r="G47" s="17">
        <f t="shared" si="11"/>
        <v>6334</v>
      </c>
      <c r="H47" s="17">
        <f t="shared" si="11"/>
        <v>6509</v>
      </c>
      <c r="I47" s="17">
        <f t="shared" si="11"/>
        <v>6334</v>
      </c>
      <c r="J47" s="17">
        <f t="shared" si="11"/>
        <v>6509</v>
      </c>
      <c r="K47" s="17">
        <f t="shared" si="11"/>
        <v>6334</v>
      </c>
      <c r="L47" s="17">
        <f t="shared" si="11"/>
        <v>6509</v>
      </c>
      <c r="M47" s="17">
        <f t="shared" si="11"/>
        <v>6326</v>
      </c>
      <c r="N47" s="18">
        <f t="shared" si="11"/>
        <v>77050</v>
      </c>
    </row>
    <row r="48" spans="1:14" x14ac:dyDescent="0.2">
      <c r="A48" s="15" t="s">
        <v>40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</row>
    <row r="49" spans="1:14" x14ac:dyDescent="0.2">
      <c r="A49" s="6" t="s">
        <v>41</v>
      </c>
      <c r="B49" s="11">
        <v>9</v>
      </c>
      <c r="C49" s="11">
        <v>8</v>
      </c>
      <c r="D49" s="11">
        <v>9</v>
      </c>
      <c r="E49" s="11">
        <v>8</v>
      </c>
      <c r="F49" s="11">
        <v>9</v>
      </c>
      <c r="G49" s="11">
        <v>8</v>
      </c>
      <c r="H49" s="11">
        <v>9</v>
      </c>
      <c r="I49" s="11">
        <v>8</v>
      </c>
      <c r="J49" s="11">
        <v>9</v>
      </c>
      <c r="K49" s="11">
        <v>8</v>
      </c>
      <c r="L49" s="11">
        <v>9</v>
      </c>
      <c r="M49" s="11">
        <v>8</v>
      </c>
      <c r="N49" s="12">
        <f t="shared" ref="N49:N50" si="12">SUM(B49:M49)</f>
        <v>102</v>
      </c>
    </row>
    <row r="50" spans="1:14" x14ac:dyDescent="0.2">
      <c r="A50" s="15" t="s">
        <v>17</v>
      </c>
      <c r="B50" s="17">
        <f>SUM(B49:B49)</f>
        <v>9</v>
      </c>
      <c r="C50" s="17">
        <f t="shared" ref="C50:M50" si="13">SUM(C49:C49)</f>
        <v>8</v>
      </c>
      <c r="D50" s="17">
        <f t="shared" si="13"/>
        <v>9</v>
      </c>
      <c r="E50" s="17">
        <f t="shared" si="13"/>
        <v>8</v>
      </c>
      <c r="F50" s="17">
        <f t="shared" si="13"/>
        <v>9</v>
      </c>
      <c r="G50" s="17">
        <f t="shared" si="13"/>
        <v>8</v>
      </c>
      <c r="H50" s="17">
        <f t="shared" si="13"/>
        <v>9</v>
      </c>
      <c r="I50" s="17">
        <f t="shared" si="13"/>
        <v>8</v>
      </c>
      <c r="J50" s="17">
        <f t="shared" si="13"/>
        <v>9</v>
      </c>
      <c r="K50" s="17">
        <f t="shared" si="13"/>
        <v>8</v>
      </c>
      <c r="L50" s="17">
        <f t="shared" si="13"/>
        <v>9</v>
      </c>
      <c r="M50" s="17">
        <f t="shared" si="13"/>
        <v>8</v>
      </c>
      <c r="N50" s="18">
        <f t="shared" si="12"/>
        <v>102</v>
      </c>
    </row>
    <row r="51" spans="1:14" x14ac:dyDescent="0.2">
      <c r="A51" s="15" t="s">
        <v>42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</row>
    <row r="52" spans="1:14" x14ac:dyDescent="0.2">
      <c r="A52" s="6" t="s">
        <v>43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2">
        <f t="shared" ref="N52" si="14">SUM(B52:M52)</f>
        <v>0</v>
      </c>
    </row>
    <row r="53" spans="1:14" x14ac:dyDescent="0.2">
      <c r="A53" s="6" t="s">
        <v>44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1008</v>
      </c>
      <c r="K53" s="11">
        <v>0</v>
      </c>
      <c r="L53" s="11">
        <v>0</v>
      </c>
      <c r="M53" s="11">
        <v>0</v>
      </c>
      <c r="N53" s="12">
        <f>SUM(B53:M53)</f>
        <v>1008</v>
      </c>
    </row>
    <row r="54" spans="1:14" x14ac:dyDescent="0.2">
      <c r="A54" s="15" t="s">
        <v>17</v>
      </c>
      <c r="B54" s="17">
        <f>SUM(B52:B53)</f>
        <v>0</v>
      </c>
      <c r="C54" s="17">
        <f t="shared" ref="C54:N54" si="15">SUM(C52:C53)</f>
        <v>0</v>
      </c>
      <c r="D54" s="17">
        <f t="shared" si="15"/>
        <v>0</v>
      </c>
      <c r="E54" s="17">
        <f t="shared" si="15"/>
        <v>0</v>
      </c>
      <c r="F54" s="17">
        <f t="shared" si="15"/>
        <v>0</v>
      </c>
      <c r="G54" s="17">
        <f t="shared" si="15"/>
        <v>0</v>
      </c>
      <c r="H54" s="17">
        <f t="shared" si="15"/>
        <v>0</v>
      </c>
      <c r="I54" s="17">
        <f t="shared" si="15"/>
        <v>0</v>
      </c>
      <c r="J54" s="17">
        <f t="shared" si="15"/>
        <v>1008</v>
      </c>
      <c r="K54" s="17">
        <f t="shared" si="15"/>
        <v>0</v>
      </c>
      <c r="L54" s="17">
        <f t="shared" si="15"/>
        <v>0</v>
      </c>
      <c r="M54" s="17">
        <f t="shared" si="15"/>
        <v>0</v>
      </c>
      <c r="N54" s="18">
        <f t="shared" si="15"/>
        <v>1008</v>
      </c>
    </row>
    <row r="55" spans="1:14" x14ac:dyDescent="0.2">
      <c r="A55" s="9" t="s">
        <v>45</v>
      </c>
      <c r="B55" s="14">
        <f t="shared" ref="B55:N55" si="16">B21+B27+B35+B42+B47+B50+B54</f>
        <v>26644</v>
      </c>
      <c r="C55" s="14">
        <f t="shared" si="16"/>
        <v>30364</v>
      </c>
      <c r="D55" s="14">
        <f t="shared" si="16"/>
        <v>28415</v>
      </c>
      <c r="E55" s="14">
        <f t="shared" si="16"/>
        <v>30364</v>
      </c>
      <c r="F55" s="14">
        <f t="shared" si="16"/>
        <v>26640</v>
      </c>
      <c r="G55" s="14">
        <f t="shared" si="16"/>
        <v>30442</v>
      </c>
      <c r="H55" s="14">
        <f t="shared" si="16"/>
        <v>26640</v>
      </c>
      <c r="I55" s="14">
        <f t="shared" si="16"/>
        <v>30364</v>
      </c>
      <c r="J55" s="14">
        <f t="shared" si="16"/>
        <v>27726</v>
      </c>
      <c r="K55" s="14">
        <f t="shared" si="16"/>
        <v>30839</v>
      </c>
      <c r="L55" s="14">
        <f t="shared" si="16"/>
        <v>26640</v>
      </c>
      <c r="M55" s="14">
        <f t="shared" si="16"/>
        <v>31134</v>
      </c>
      <c r="N55" s="14">
        <f t="shared" si="16"/>
        <v>346212</v>
      </c>
    </row>
    <row r="56" spans="1:14" x14ac:dyDescent="0.2">
      <c r="A56" s="6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/>
    </row>
    <row r="57" spans="1:14" x14ac:dyDescent="0.2">
      <c r="A57" s="9" t="s">
        <v>46</v>
      </c>
      <c r="B57" s="14">
        <f t="shared" ref="B57:N57" si="17">B11-B55</f>
        <v>946</v>
      </c>
      <c r="C57" s="14">
        <f t="shared" si="17"/>
        <v>-2474</v>
      </c>
      <c r="D57" s="14">
        <f t="shared" si="17"/>
        <v>-525</v>
      </c>
      <c r="E57" s="14">
        <f t="shared" si="17"/>
        <v>-2774</v>
      </c>
      <c r="F57" s="14">
        <f t="shared" si="17"/>
        <v>950</v>
      </c>
      <c r="G57" s="14">
        <f t="shared" si="17"/>
        <v>-2552</v>
      </c>
      <c r="H57" s="14">
        <f t="shared" si="17"/>
        <v>950</v>
      </c>
      <c r="I57" s="14">
        <f t="shared" si="17"/>
        <v>-2474</v>
      </c>
      <c r="J57" s="14">
        <f t="shared" si="17"/>
        <v>-136</v>
      </c>
      <c r="K57" s="14">
        <f t="shared" si="17"/>
        <v>-2949</v>
      </c>
      <c r="L57" s="14">
        <f t="shared" si="17"/>
        <v>950</v>
      </c>
      <c r="M57" s="14">
        <f t="shared" si="17"/>
        <v>-174</v>
      </c>
      <c r="N57" s="14">
        <f t="shared" si="17"/>
        <v>-10262</v>
      </c>
    </row>
    <row r="58" spans="1:14" x14ac:dyDescent="0.2">
      <c r="N58" s="19"/>
    </row>
  </sheetData>
  <mergeCells count="2">
    <mergeCell ref="B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Fearon Paul</dc:creator>
  <cp:lastModifiedBy>Anne-Marie King</cp:lastModifiedBy>
  <dcterms:created xsi:type="dcterms:W3CDTF">2026-03-18T12:58:05Z</dcterms:created>
  <dcterms:modified xsi:type="dcterms:W3CDTF">2026-03-19T09:40:26Z</dcterms:modified>
</cp:coreProperties>
</file>